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Дмитров" sheetId="1" r:id="rId1"/>
    <sheet name="Щелково" sheetId="2" r:id="rId2"/>
    <sheet name="Свод по предприятию" sheetId="3" r:id="rId3"/>
  </sheets>
  <definedNames/>
  <calcPr fullCalcOnLoad="1"/>
</workbook>
</file>

<file path=xl/sharedStrings.xml><?xml version="1.0" encoding="utf-8"?>
<sst xmlns="http://schemas.openxmlformats.org/spreadsheetml/2006/main" count="57" uniqueCount="44">
  <si>
    <t>№</t>
  </si>
  <si>
    <t>Наименование системы теплоснабжения</t>
  </si>
  <si>
    <t>Количество КТС, шт</t>
  </si>
  <si>
    <t xml:space="preserve">Присоединенная нагрузка, Гкал/час                              </t>
  </si>
  <si>
    <t>Резерв/дефицит мощности, Гкал/час</t>
  </si>
  <si>
    <t>Адрес теплоисточника</t>
  </si>
  <si>
    <t>Марка котлов</t>
  </si>
  <si>
    <t>Суммарная установленная мощность источника, Гкал/час</t>
  </si>
  <si>
    <t>Итого</t>
  </si>
  <si>
    <t xml:space="preserve">Информация о резерве мощности по г.Щелково            </t>
  </si>
  <si>
    <t>мкр.Гагаринский</t>
  </si>
  <si>
    <t>VITOMAX-200 №1</t>
  </si>
  <si>
    <t>VITOMAX-200 №2</t>
  </si>
  <si>
    <t xml:space="preserve">Информация о резерве мощности по г.Дмитров          </t>
  </si>
  <si>
    <t>ул.Профессиональная</t>
  </si>
  <si>
    <t>мкр.Внуковский</t>
  </si>
  <si>
    <t>Buderus Logano S825L-3050 № 1</t>
  </si>
  <si>
    <t>Buderus Logano S825L-3050 № 2</t>
  </si>
  <si>
    <t>Buderus Logano S825L-3050 № 3</t>
  </si>
  <si>
    <t>Vitomax 200 № 1</t>
  </si>
  <si>
    <t>Vitomax 200 № 2</t>
  </si>
  <si>
    <t>ГП Мытищи</t>
  </si>
  <si>
    <t>Суммарная установленная мощность источников, Гкал/час ( с учетом покупки тепла от ТЭЦ № 27 )</t>
  </si>
  <si>
    <t>ГП Пироговский</t>
  </si>
  <si>
    <t>ИТОГО</t>
  </si>
  <si>
    <t>СП Федоскинское</t>
  </si>
  <si>
    <t>г.Пушкино</t>
  </si>
  <si>
    <t xml:space="preserve">г.Щелково </t>
  </si>
  <si>
    <t>г.Одинцово</t>
  </si>
  <si>
    <t>г.Дмитров</t>
  </si>
  <si>
    <t>Информация о резерве мощности по системам теплоснабжения ОАО "Мытищинская теплосеть".</t>
  </si>
  <si>
    <t>Раскрытие информации в соответствии с Постановлением Правительства РФ от 30.12.2009г. № 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</si>
  <si>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t>Пункт 11 (д), 18 Стандартов раскрытия информации (СРИ) организациями коммунального комплекса и субъектами естественных монополий, осуществляющих деятельность в сфере оказания коммунальных услуг по передаче тепловой энергии:</t>
  </si>
  <si>
    <t>ул.Фабричная д.1</t>
  </si>
  <si>
    <t>ПТВМ-30М №1</t>
  </si>
  <si>
    <t>ПТВМ-30М №2</t>
  </si>
  <si>
    <t>ДКВР 10/13 №3</t>
  </si>
  <si>
    <t>ДКВР 10/13 №4</t>
  </si>
  <si>
    <t>ДКВР 10/13 №5</t>
  </si>
  <si>
    <t>Советский пер. д.25</t>
  </si>
  <si>
    <t>ДКВР 6,5/13 №1</t>
  </si>
  <si>
    <t>ДКВР 6,5/13 №2</t>
  </si>
  <si>
    <t>на 01.04.2011г.</t>
  </si>
  <si>
    <t>г.Воскресенск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</si>
</sst>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&quot;р.&quot;"/>
    <numFmt numFmtId="175" formatCode="#,##0.000_р_."/>
  </numFmts>
  <fonts count="5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2" fontId="0" fillId="0" borderId="3" xfId="0" applyNumberFormat="1" applyBorder="1" applyAlignment="1">
      <alignment horizontal="center" vertical="center" wrapText="1"/>
    </xf>
    <xf numFmtId="173" fontId="0" fillId="0" borderId="3" xfId="0" applyNumberFormat="1" applyBorder="1" applyAlignment="1">
      <alignment horizontal="center" vertical="center" wrapText="1"/>
    </xf>
    <xf numFmtId="173" fontId="0" fillId="0" borderId="4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3" fontId="2" fillId="0" borderId="8" xfId="0" applyNumberFormat="1" applyFont="1" applyBorder="1" applyAlignment="1">
      <alignment horizontal="center" vertical="center"/>
    </xf>
    <xf numFmtId="173" fontId="2" fillId="0" borderId="7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/>
    </xf>
    <xf numFmtId="173" fontId="0" fillId="0" borderId="9" xfId="0" applyNumberFormat="1" applyBorder="1" applyAlignment="1">
      <alignment horizontal="center" vertical="center"/>
    </xf>
    <xf numFmtId="173" fontId="4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73" fontId="0" fillId="0" borderId="5" xfId="0" applyNumberFormat="1" applyBorder="1" applyAlignment="1">
      <alignment horizontal="center" vertical="center"/>
    </xf>
    <xf numFmtId="172" fontId="0" fillId="0" borderId="5" xfId="0" applyNumberFormat="1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173" fontId="4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workbookViewId="0" topLeftCell="A1">
      <selection activeCell="E4" sqref="E4"/>
    </sheetView>
  </sheetViews>
  <sheetFormatPr defaultColWidth="9.140625" defaultRowHeight="12.75"/>
  <cols>
    <col min="1" max="1" width="8.00390625" style="1" customWidth="1"/>
    <col min="2" max="3" width="23.8515625" style="1" customWidth="1"/>
    <col min="4" max="4" width="15.7109375" style="3" customWidth="1"/>
    <col min="5" max="5" width="15.28125" style="5" customWidth="1"/>
    <col min="6" max="6" width="14.140625" style="5" customWidth="1"/>
    <col min="7" max="16384" width="9.140625" style="1" customWidth="1"/>
  </cols>
  <sheetData>
    <row r="1" ht="12.75">
      <c r="C1" s="4"/>
    </row>
    <row r="2" spans="1:6" s="6" customFormat="1" ht="12.75">
      <c r="A2" s="43" t="s">
        <v>13</v>
      </c>
      <c r="B2" s="43"/>
      <c r="C2" s="43"/>
      <c r="D2" s="43"/>
      <c r="E2" s="43"/>
      <c r="F2" s="43"/>
    </row>
    <row r="3" spans="3:6" ht="13.5" thickBot="1">
      <c r="C3" s="4"/>
      <c r="E3" s="40" t="s">
        <v>42</v>
      </c>
      <c r="F3" s="40"/>
    </row>
    <row r="4" spans="1:6" ht="68.25" customHeight="1" thickBot="1">
      <c r="A4" s="8" t="s">
        <v>0</v>
      </c>
      <c r="B4" s="9" t="s">
        <v>5</v>
      </c>
      <c r="C4" s="10" t="s">
        <v>6</v>
      </c>
      <c r="D4" s="11" t="s">
        <v>7</v>
      </c>
      <c r="E4" s="12" t="s">
        <v>3</v>
      </c>
      <c r="F4" s="13" t="s">
        <v>4</v>
      </c>
    </row>
    <row r="5" spans="1:6" ht="12.75">
      <c r="A5" s="44">
        <v>1</v>
      </c>
      <c r="B5" s="44" t="s">
        <v>14</v>
      </c>
      <c r="C5" s="16" t="s">
        <v>19</v>
      </c>
      <c r="D5" s="45">
        <v>9.12</v>
      </c>
      <c r="E5" s="46">
        <f>4.543+1.463</f>
        <v>6.006</v>
      </c>
      <c r="F5" s="46">
        <f>D5-E5</f>
        <v>3.113999999999999</v>
      </c>
    </row>
    <row r="6" spans="1:6" ht="12.75">
      <c r="A6" s="44"/>
      <c r="B6" s="44"/>
      <c r="C6" s="16" t="s">
        <v>20</v>
      </c>
      <c r="D6" s="45"/>
      <c r="E6" s="46"/>
      <c r="F6" s="46"/>
    </row>
    <row r="7" spans="1:6" ht="24">
      <c r="A7" s="41">
        <v>2</v>
      </c>
      <c r="B7" s="41" t="s">
        <v>15</v>
      </c>
      <c r="C7" s="18" t="s">
        <v>16</v>
      </c>
      <c r="D7" s="38">
        <v>7.869</v>
      </c>
      <c r="E7" s="38">
        <f>1.913+0.221</f>
        <v>2.134</v>
      </c>
      <c r="F7" s="38">
        <f>D7-E7</f>
        <v>5.734999999999999</v>
      </c>
    </row>
    <row r="8" spans="1:6" ht="24">
      <c r="A8" s="41"/>
      <c r="B8" s="41"/>
      <c r="C8" s="18" t="s">
        <v>17</v>
      </c>
      <c r="D8" s="38"/>
      <c r="E8" s="38"/>
      <c r="F8" s="38"/>
    </row>
    <row r="9" spans="1:6" ht="24.75" thickBot="1">
      <c r="A9" s="42"/>
      <c r="B9" s="42"/>
      <c r="C9" s="24" t="s">
        <v>18</v>
      </c>
      <c r="D9" s="39"/>
      <c r="E9" s="39"/>
      <c r="F9" s="39"/>
    </row>
    <row r="10" spans="1:6" s="6" customFormat="1" ht="13.5" thickBot="1">
      <c r="A10" s="19"/>
      <c r="B10" s="20" t="s">
        <v>24</v>
      </c>
      <c r="C10" s="21"/>
      <c r="D10" s="22">
        <f>SUM(D5:D9)</f>
        <v>16.988999999999997</v>
      </c>
      <c r="E10" s="23">
        <f>SUM(E5:E9)</f>
        <v>8.14</v>
      </c>
      <c r="F10" s="22">
        <f>D10-E10</f>
        <v>8.848999999999997</v>
      </c>
    </row>
    <row r="11" ht="12.75">
      <c r="C11" s="14"/>
    </row>
    <row r="12" ht="12.75">
      <c r="C12" s="14"/>
    </row>
    <row r="13" ht="12.75">
      <c r="C13" s="14"/>
    </row>
    <row r="14" ht="12.75">
      <c r="C14" s="14"/>
    </row>
    <row r="15" ht="12.75">
      <c r="C15" s="14"/>
    </row>
    <row r="16" ht="12.75">
      <c r="C16" s="14"/>
    </row>
    <row r="17" ht="12.75"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</sheetData>
  <mergeCells count="12">
    <mergeCell ref="A2:F2"/>
    <mergeCell ref="A5:A6"/>
    <mergeCell ref="B5:B6"/>
    <mergeCell ref="D5:D6"/>
    <mergeCell ref="E5:E6"/>
    <mergeCell ref="F5:F6"/>
    <mergeCell ref="F7:F9"/>
    <mergeCell ref="E3:F3"/>
    <mergeCell ref="A7:A9"/>
    <mergeCell ref="B7:B9"/>
    <mergeCell ref="D7:D9"/>
    <mergeCell ref="E7:E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"/>
  <sheetViews>
    <sheetView workbookViewId="0" topLeftCell="A2">
      <selection activeCell="C23" sqref="C23"/>
    </sheetView>
  </sheetViews>
  <sheetFormatPr defaultColWidth="9.140625" defaultRowHeight="12.75"/>
  <cols>
    <col min="1" max="1" width="8.28125" style="1" customWidth="1"/>
    <col min="2" max="2" width="25.57421875" style="1" customWidth="1"/>
    <col min="3" max="3" width="19.140625" style="1" customWidth="1"/>
    <col min="4" max="4" width="15.140625" style="3" customWidth="1"/>
    <col min="5" max="5" width="12.7109375" style="5" customWidth="1"/>
    <col min="6" max="6" width="14.140625" style="5" customWidth="1"/>
    <col min="7" max="16384" width="9.140625" style="1" customWidth="1"/>
  </cols>
  <sheetData>
    <row r="1" ht="12.75">
      <c r="C1" s="4"/>
    </row>
    <row r="2" spans="1:6" s="6" customFormat="1" ht="12.75">
      <c r="A2" s="43" t="s">
        <v>9</v>
      </c>
      <c r="B2" s="43"/>
      <c r="C2" s="43"/>
      <c r="D2" s="43"/>
      <c r="E2" s="43"/>
      <c r="F2" s="43"/>
    </row>
    <row r="3" spans="3:6" ht="13.5" thickBot="1">
      <c r="C3" s="4"/>
      <c r="E3" s="40" t="s">
        <v>42</v>
      </c>
      <c r="F3" s="40"/>
    </row>
    <row r="4" spans="1:6" ht="68.25" customHeight="1" thickBot="1">
      <c r="A4" s="8" t="s">
        <v>0</v>
      </c>
      <c r="B4" s="9" t="s">
        <v>5</v>
      </c>
      <c r="C4" s="10" t="s">
        <v>6</v>
      </c>
      <c r="D4" s="11" t="s">
        <v>7</v>
      </c>
      <c r="E4" s="12" t="s">
        <v>3</v>
      </c>
      <c r="F4" s="13" t="s">
        <v>4</v>
      </c>
    </row>
    <row r="5" spans="1:6" ht="12.75">
      <c r="A5" s="44">
        <v>1</v>
      </c>
      <c r="B5" s="44" t="s">
        <v>10</v>
      </c>
      <c r="C5" s="17" t="s">
        <v>11</v>
      </c>
      <c r="D5" s="47">
        <v>9.2</v>
      </c>
      <c r="E5" s="46">
        <f>4.185+0.221</f>
        <v>4.406</v>
      </c>
      <c r="F5" s="46">
        <f>D5-E5</f>
        <v>4.794</v>
      </c>
    </row>
    <row r="6" spans="1:6" ht="12.75">
      <c r="A6" s="41"/>
      <c r="B6" s="41"/>
      <c r="C6" s="7" t="s">
        <v>12</v>
      </c>
      <c r="D6" s="48"/>
      <c r="E6" s="38"/>
      <c r="F6" s="38"/>
    </row>
    <row r="7" spans="1:6" ht="12.75">
      <c r="A7" s="41">
        <v>2</v>
      </c>
      <c r="B7" s="41" t="s">
        <v>33</v>
      </c>
      <c r="C7" s="15" t="s">
        <v>34</v>
      </c>
      <c r="D7" s="48">
        <v>80</v>
      </c>
      <c r="E7" s="38">
        <v>18.691</v>
      </c>
      <c r="F7" s="48">
        <f>D7-E7</f>
        <v>61.309</v>
      </c>
    </row>
    <row r="8" spans="1:6" ht="12.75">
      <c r="A8" s="41"/>
      <c r="B8" s="41"/>
      <c r="C8" s="15" t="s">
        <v>35</v>
      </c>
      <c r="D8" s="48"/>
      <c r="E8" s="38"/>
      <c r="F8" s="48"/>
    </row>
    <row r="9" spans="1:6" ht="12.75">
      <c r="A9" s="41"/>
      <c r="B9" s="41"/>
      <c r="C9" s="15" t="s">
        <v>36</v>
      </c>
      <c r="D9" s="48"/>
      <c r="E9" s="38"/>
      <c r="F9" s="48"/>
    </row>
    <row r="10" spans="1:6" ht="12.75">
      <c r="A10" s="41"/>
      <c r="B10" s="41"/>
      <c r="C10" s="15" t="s">
        <v>37</v>
      </c>
      <c r="D10" s="48"/>
      <c r="E10" s="38"/>
      <c r="F10" s="48"/>
    </row>
    <row r="11" spans="1:6" ht="12.75">
      <c r="A11" s="41"/>
      <c r="B11" s="41"/>
      <c r="C11" s="15" t="s">
        <v>38</v>
      </c>
      <c r="D11" s="48"/>
      <c r="E11" s="38"/>
      <c r="F11" s="48"/>
    </row>
    <row r="12" spans="1:6" ht="12.75">
      <c r="A12" s="41">
        <v>3</v>
      </c>
      <c r="B12" s="41" t="s">
        <v>39</v>
      </c>
      <c r="C12" s="15" t="s">
        <v>40</v>
      </c>
      <c r="D12" s="48">
        <v>15.2</v>
      </c>
      <c r="E12" s="49">
        <v>6.98</v>
      </c>
      <c r="F12" s="49">
        <f>D12-E12</f>
        <v>8.219999999999999</v>
      </c>
    </row>
    <row r="13" spans="1:6" ht="12.75">
      <c r="A13" s="41"/>
      <c r="B13" s="41"/>
      <c r="C13" s="15" t="s">
        <v>41</v>
      </c>
      <c r="D13" s="48"/>
      <c r="E13" s="49"/>
      <c r="F13" s="49"/>
    </row>
    <row r="14" spans="1:6" ht="12.75">
      <c r="A14" s="41"/>
      <c r="B14" s="41"/>
      <c r="C14" s="15" t="s">
        <v>36</v>
      </c>
      <c r="D14" s="48"/>
      <c r="E14" s="49"/>
      <c r="F14" s="49"/>
    </row>
    <row r="15" spans="1:6" ht="12.75">
      <c r="A15" s="33"/>
      <c r="B15" s="35" t="s">
        <v>8</v>
      </c>
      <c r="C15" s="34"/>
      <c r="D15" s="36">
        <f>D5+D7+D12</f>
        <v>104.4</v>
      </c>
      <c r="E15" s="36">
        <f>E5+E7+E12</f>
        <v>30.076999999999998</v>
      </c>
      <c r="F15" s="36">
        <f>F5+F7+F12</f>
        <v>74.323</v>
      </c>
    </row>
    <row r="16" ht="12.75">
      <c r="C16" s="14"/>
    </row>
    <row r="17" ht="12.75"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</sheetData>
  <mergeCells count="17">
    <mergeCell ref="B12:B14"/>
    <mergeCell ref="A12:A14"/>
    <mergeCell ref="F7:F11"/>
    <mergeCell ref="D12:D14"/>
    <mergeCell ref="E12:E14"/>
    <mergeCell ref="F12:F14"/>
    <mergeCell ref="B7:B11"/>
    <mergeCell ref="A7:A11"/>
    <mergeCell ref="D7:D11"/>
    <mergeCell ref="E7:E11"/>
    <mergeCell ref="A2:F2"/>
    <mergeCell ref="A5:A6"/>
    <mergeCell ref="B5:B6"/>
    <mergeCell ref="D5:D6"/>
    <mergeCell ref="E5:E6"/>
    <mergeCell ref="F5:F6"/>
    <mergeCell ref="E3:F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9.140625" style="1" customWidth="1"/>
    <col min="2" max="2" width="29.00390625" style="1" customWidth="1"/>
    <col min="3" max="3" width="16.28125" style="1" customWidth="1"/>
    <col min="4" max="4" width="20.421875" style="1" customWidth="1"/>
    <col min="5" max="5" width="16.57421875" style="1" customWidth="1"/>
    <col min="6" max="6" width="17.00390625" style="1" customWidth="1"/>
    <col min="7" max="16384" width="9.140625" style="1" customWidth="1"/>
  </cols>
  <sheetData>
    <row r="1" spans="1:6" ht="45.75" customHeight="1">
      <c r="A1" s="50" t="s">
        <v>31</v>
      </c>
      <c r="B1" s="50"/>
      <c r="C1" s="50"/>
      <c r="D1" s="50"/>
      <c r="E1" s="50"/>
      <c r="F1" s="51"/>
    </row>
    <row r="2" ht="12.75"/>
    <row r="3" spans="1:6" ht="40.5" customHeight="1">
      <c r="A3" s="50" t="s">
        <v>32</v>
      </c>
      <c r="B3" s="50"/>
      <c r="C3" s="50"/>
      <c r="D3" s="50"/>
      <c r="E3" s="50"/>
      <c r="F3" s="51"/>
    </row>
    <row r="5" spans="1:6" s="6" customFormat="1" ht="12.75" customHeight="1">
      <c r="A5" s="43" t="s">
        <v>30</v>
      </c>
      <c r="B5" s="43"/>
      <c r="C5" s="43"/>
      <c r="D5" s="43"/>
      <c r="E5" s="43"/>
      <c r="F5" s="43"/>
    </row>
    <row r="6" spans="1:6" ht="12.75">
      <c r="A6" s="2"/>
      <c r="B6" s="2"/>
      <c r="C6" s="2"/>
      <c r="D6" s="2"/>
      <c r="E6" s="2"/>
      <c r="F6" s="2"/>
    </row>
    <row r="7" spans="5:6" ht="13.5" thickBot="1">
      <c r="E7" s="52" t="s">
        <v>42</v>
      </c>
      <c r="F7" s="52"/>
    </row>
    <row r="8" spans="1:6" ht="77.25" thickBot="1">
      <c r="A8" s="25" t="s">
        <v>0</v>
      </c>
      <c r="B8" s="29" t="s">
        <v>1</v>
      </c>
      <c r="C8" s="29" t="s">
        <v>2</v>
      </c>
      <c r="D8" s="29" t="s">
        <v>22</v>
      </c>
      <c r="E8" s="29" t="s">
        <v>3</v>
      </c>
      <c r="F8" s="29" t="s">
        <v>4</v>
      </c>
    </row>
    <row r="9" spans="1:6" ht="18.75" customHeight="1">
      <c r="A9" s="27">
        <v>1</v>
      </c>
      <c r="B9" s="27" t="s">
        <v>21</v>
      </c>
      <c r="C9" s="30">
        <v>29</v>
      </c>
      <c r="D9" s="31">
        <v>763.398</v>
      </c>
      <c r="E9" s="31">
        <v>568.413</v>
      </c>
      <c r="F9" s="31">
        <f aca="true" t="shared" si="0" ref="F9:F16">D9-E9</f>
        <v>194.985</v>
      </c>
    </row>
    <row r="10" spans="1:6" ht="18.75" customHeight="1">
      <c r="A10" s="26">
        <v>2</v>
      </c>
      <c r="B10" s="26" t="s">
        <v>23</v>
      </c>
      <c r="C10" s="26">
        <v>4</v>
      </c>
      <c r="D10" s="32">
        <v>36.4</v>
      </c>
      <c r="E10" s="32">
        <v>26.056</v>
      </c>
      <c r="F10" s="32">
        <f t="shared" si="0"/>
        <v>10.343999999999998</v>
      </c>
    </row>
    <row r="11" spans="1:6" ht="18.75" customHeight="1">
      <c r="A11" s="26">
        <v>3</v>
      </c>
      <c r="B11" s="26" t="s">
        <v>25</v>
      </c>
      <c r="C11" s="26">
        <v>6</v>
      </c>
      <c r="D11" s="26">
        <v>16.53</v>
      </c>
      <c r="E11" s="26">
        <v>9.749</v>
      </c>
      <c r="F11" s="32">
        <f t="shared" si="0"/>
        <v>6.781000000000001</v>
      </c>
    </row>
    <row r="12" spans="1:6" ht="18.75" customHeight="1">
      <c r="A12" s="26">
        <v>4</v>
      </c>
      <c r="B12" s="26" t="s">
        <v>26</v>
      </c>
      <c r="C12" s="26">
        <v>1</v>
      </c>
      <c r="D12" s="26">
        <v>2.2</v>
      </c>
      <c r="E12" s="26">
        <v>1.059</v>
      </c>
      <c r="F12" s="32">
        <f t="shared" si="0"/>
        <v>1.1410000000000002</v>
      </c>
    </row>
    <row r="13" spans="1:6" ht="18.75" customHeight="1">
      <c r="A13" s="26">
        <v>5</v>
      </c>
      <c r="B13" s="26" t="s">
        <v>27</v>
      </c>
      <c r="C13" s="26">
        <v>3</v>
      </c>
      <c r="D13" s="26">
        <v>104.4</v>
      </c>
      <c r="E13" s="26">
        <v>30.1</v>
      </c>
      <c r="F13" s="32">
        <f t="shared" si="0"/>
        <v>74.30000000000001</v>
      </c>
    </row>
    <row r="14" spans="1:6" ht="18.75" customHeight="1">
      <c r="A14" s="26">
        <v>6</v>
      </c>
      <c r="B14" s="26" t="s">
        <v>28</v>
      </c>
      <c r="C14" s="26">
        <v>1</v>
      </c>
      <c r="D14" s="26">
        <v>2.11</v>
      </c>
      <c r="E14" s="26">
        <v>1.646</v>
      </c>
      <c r="F14" s="26">
        <f t="shared" si="0"/>
        <v>0.46399999999999997</v>
      </c>
    </row>
    <row r="15" spans="1:6" ht="18.75" customHeight="1">
      <c r="A15" s="26">
        <v>7</v>
      </c>
      <c r="B15" s="26" t="s">
        <v>29</v>
      </c>
      <c r="C15" s="26">
        <v>2</v>
      </c>
      <c r="D15" s="26">
        <v>16.989</v>
      </c>
      <c r="E15" s="26">
        <v>8.14</v>
      </c>
      <c r="F15" s="26">
        <f t="shared" si="0"/>
        <v>8.849</v>
      </c>
    </row>
    <row r="16" spans="1:6" ht="18.75" customHeight="1" thickBot="1">
      <c r="A16" s="37">
        <v>8</v>
      </c>
      <c r="B16" s="37" t="s">
        <v>43</v>
      </c>
      <c r="C16" s="37">
        <v>1</v>
      </c>
      <c r="D16" s="37">
        <v>9.46</v>
      </c>
      <c r="E16" s="37">
        <v>7.024</v>
      </c>
      <c r="F16" s="37">
        <f t="shared" si="0"/>
        <v>2.436000000000001</v>
      </c>
    </row>
    <row r="17" spans="1:6" s="6" customFormat="1" ht="18.75" customHeight="1" thickBot="1">
      <c r="A17" s="28"/>
      <c r="B17" s="28" t="s">
        <v>8</v>
      </c>
      <c r="C17" s="28">
        <f>SUM(C9:C16)</f>
        <v>47</v>
      </c>
      <c r="D17" s="28">
        <f>SUM(D9:D16)</f>
        <v>951.4870000000001</v>
      </c>
      <c r="E17" s="28">
        <f>SUM(E9:E16)</f>
        <v>652.187</v>
      </c>
      <c r="F17" s="28">
        <f>SUM(F9:F16)</f>
        <v>299.3</v>
      </c>
    </row>
  </sheetData>
  <mergeCells count="4">
    <mergeCell ref="A1:F1"/>
    <mergeCell ref="A3:F3"/>
    <mergeCell ref="A5:F5"/>
    <mergeCell ref="E7:F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CMT-Navi</cp:lastModifiedBy>
  <cp:lastPrinted>2011-04-04T10:44:03Z</cp:lastPrinted>
  <dcterms:created xsi:type="dcterms:W3CDTF">1996-10-08T23:32:33Z</dcterms:created>
  <dcterms:modified xsi:type="dcterms:W3CDTF">2011-04-04T11:21:46Z</dcterms:modified>
  <cp:category/>
  <cp:version/>
  <cp:contentType/>
  <cp:contentStatus/>
</cp:coreProperties>
</file>